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<sst xmlns="http://schemas.openxmlformats.org/spreadsheetml/2006/main" count="132" uniqueCount="38">
  <si>
    <t>Reliability study</t>
  </si>
  <si>
    <t>One patient has been scanned ten times</t>
  </si>
  <si>
    <t>Segmentation Evaluation</t>
  </si>
  <si>
    <t>Tool used: EvaluateSegmentationResult</t>
  </si>
  <si>
    <t>EMSegment</t>
  </si>
  <si>
    <t>Tissue</t>
  </si>
  <si>
    <t>ReferenceFilename</t>
  </si>
  <si>
    <t>WM</t>
  </si>
  <si>
    <t>MeanSegmentation_EMSegment_normWM</t>
  </si>
  <si>
    <t>GM</t>
  </si>
  <si>
    <t>MeanSegmentation_EMSegment_normGM</t>
  </si>
  <si>
    <t>CSF</t>
  </si>
  <si>
    <t>MeanSegmentation_EMSegment_normCSF</t>
  </si>
  <si>
    <t>Case</t>
  </si>
  <si>
    <t>VolumeSeg</t>
  </si>
  <si>
    <t>VolumeRef</t>
  </si>
  <si>
    <t>VolumeDif</t>
  </si>
  <si>
    <t>VolumeDifPerc</t>
  </si>
  <si>
    <t>Fabs( volumeDifPerc )</t>
  </si>
  <si>
    <t>AvgDistance</t>
  </si>
  <si>
    <t xml:space="preserve"> avgSqrDistance</t>
  </si>
  <si>
    <t>MaxDistance</t>
  </si>
  <si>
    <t>tanimotoError</t>
  </si>
  <si>
    <t xml:space="preserve">Case LillyQC10Images - LQC011000 </t>
  </si>
  <si>
    <t xml:space="preserve">Case LillyQC10Images - LQC011100 </t>
  </si>
  <si>
    <t xml:space="preserve">Case LillyQC10Images - LQC011900 </t>
  </si>
  <si>
    <t xml:space="preserve">Case LillyQC10Images - LQC012000 </t>
  </si>
  <si>
    <t xml:space="preserve">Case LillyQC10Images - LQC020200 </t>
  </si>
  <si>
    <t xml:space="preserve">Case LillyQC10Images - LQC020900 </t>
  </si>
  <si>
    <t xml:space="preserve">Case LillyQC10Images - LQC021000 </t>
  </si>
  <si>
    <t xml:space="preserve">Case LillyQC10Images - LQC122899 </t>
  </si>
  <si>
    <t xml:space="preserve">Case LillyQC10Images - LQC122999 </t>
  </si>
  <si>
    <t>Average</t>
  </si>
  <si>
    <t>Covariance</t>
  </si>
  <si>
    <t>ItkEMS1.5</t>
  </si>
  <si>
    <t>MeanSegmentation_itkEMS_normWM.gipl.gz</t>
  </si>
  <si>
    <t>MeanSegmentation_itkEMS_normGM.gipl.gz</t>
  </si>
  <si>
    <t>MeanSegmentation_itkEMS_normCSF.gipl.gz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</si>
</sst>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7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sz val="10"/>
      <color indexed="10"/>
      <name val="Bitstream Vera Sans"/>
      <family val="2"/>
    </font>
    <font>
      <sz val="10"/>
      <color indexed="12"/>
      <name val="Bitstream Vera Sans"/>
      <family val="2"/>
    </font>
    <font>
      <b/>
      <sz val="10"/>
      <color indexed="40"/>
      <name val="Bitstream Vera Sans"/>
      <family val="2"/>
    </font>
    <font>
      <sz val="10"/>
      <color indexed="40"/>
      <name val="Bitstream Vera San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5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5" xfId="0" applyBorder="1" applyAlignment="1">
      <alignment/>
    </xf>
    <xf numFmtId="164" fontId="6" fillId="0" borderId="5" xfId="0" applyFont="1" applyBorder="1" applyAlignment="1">
      <alignment/>
    </xf>
    <xf numFmtId="164" fontId="6" fillId="0" borderId="6" xfId="0" applyFont="1" applyBorder="1" applyAlignment="1">
      <alignment/>
    </xf>
    <xf numFmtId="164" fontId="6" fillId="0" borderId="4" xfId="0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C2" sqref="C2"/>
    </sheetView>
  </sheetViews>
  <sheetFormatPr defaultColWidth="10.28125" defaultRowHeight="12.75"/>
  <cols>
    <col min="1" max="1" width="30.140625" style="0" customWidth="1"/>
    <col min="2" max="2" width="6.57421875" style="0" customWidth="1"/>
    <col min="3" max="5" width="10.28125" style="0" customWidth="1"/>
    <col min="6" max="6" width="12.7109375" style="0" customWidth="1"/>
    <col min="7" max="7" width="12.8515625" style="0" customWidth="1"/>
  </cols>
  <sheetData>
    <row r="1" spans="1:2" ht="12">
      <c r="A1" s="1" t="s">
        <v>0</v>
      </c>
      <c r="B1" s="2" t="s">
        <v>1</v>
      </c>
    </row>
    <row r="2" spans="1:2" ht="12">
      <c r="A2" s="1" t="s">
        <v>2</v>
      </c>
      <c r="B2" s="1"/>
    </row>
    <row r="3" ht="12">
      <c r="A3" t="s">
        <v>3</v>
      </c>
    </row>
    <row r="5" ht="12">
      <c r="A5" s="3" t="s">
        <v>4</v>
      </c>
    </row>
    <row r="6" spans="1:2" ht="12">
      <c r="A6" s="1" t="s">
        <v>5</v>
      </c>
      <c r="B6" s="1" t="s">
        <v>6</v>
      </c>
    </row>
    <row r="7" spans="1:2" ht="12">
      <c r="A7" t="s">
        <v>7</v>
      </c>
      <c r="B7" t="s">
        <v>8</v>
      </c>
    </row>
    <row r="8" spans="1:2" ht="12">
      <c r="A8" t="s">
        <v>9</v>
      </c>
      <c r="B8" t="s">
        <v>10</v>
      </c>
    </row>
    <row r="9" spans="1:2" ht="12">
      <c r="A9" t="s">
        <v>11</v>
      </c>
      <c r="B9" t="s">
        <v>12</v>
      </c>
    </row>
    <row r="10" ht="12">
      <c r="A10" s="3"/>
    </row>
    <row r="11" spans="1:11" ht="12">
      <c r="A11" s="4" t="s">
        <v>13</v>
      </c>
      <c r="B11" s="4" t="s">
        <v>5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  <c r="J11" s="4" t="s">
        <v>21</v>
      </c>
      <c r="K11" s="4" t="s">
        <v>22</v>
      </c>
    </row>
    <row r="12" spans="1:11" ht="12">
      <c r="A12" s="5" t="s">
        <v>23</v>
      </c>
      <c r="B12" s="5" t="s">
        <v>7</v>
      </c>
      <c r="C12" s="5">
        <v>331.2131</v>
      </c>
      <c r="D12" s="5">
        <v>489.3214</v>
      </c>
      <c r="E12" s="5">
        <v>-158.1084</v>
      </c>
      <c r="F12" s="5">
        <v>-32.3118</v>
      </c>
      <c r="G12" s="5">
        <v>32.3118</v>
      </c>
      <c r="H12" s="5">
        <v>2.4631</v>
      </c>
      <c r="I12" s="5">
        <v>3.0233</v>
      </c>
      <c r="J12" s="5">
        <v>36.8618</v>
      </c>
      <c r="K12" s="5">
        <v>100</v>
      </c>
    </row>
    <row r="13" spans="1:11" ht="12">
      <c r="A13" s="6"/>
      <c r="B13" s="6" t="s">
        <v>9</v>
      </c>
      <c r="C13" s="6">
        <v>763.6259</v>
      </c>
      <c r="D13" s="6">
        <v>39.1339</v>
      </c>
      <c r="E13" s="6">
        <v>724.492</v>
      </c>
      <c r="F13" s="6">
        <v>1851.3181</v>
      </c>
      <c r="G13" s="6">
        <v>1851.3181</v>
      </c>
      <c r="H13" s="6">
        <v>5.2325</v>
      </c>
      <c r="I13" s="6">
        <v>6.2154</v>
      </c>
      <c r="J13" s="6">
        <v>43.379</v>
      </c>
      <c r="K13" s="6">
        <v>100</v>
      </c>
    </row>
    <row r="14" spans="1:11" ht="12">
      <c r="A14" s="7"/>
      <c r="B14" s="7" t="s">
        <v>11</v>
      </c>
      <c r="C14" s="7">
        <v>187.4724</v>
      </c>
      <c r="D14" s="7">
        <v>291.0929</v>
      </c>
      <c r="E14" s="7">
        <v>-103.6206</v>
      </c>
      <c r="F14" s="7">
        <v>-35.5971</v>
      </c>
      <c r="G14" s="7">
        <v>35.5971</v>
      </c>
      <c r="H14" s="7">
        <v>5.4272</v>
      </c>
      <c r="I14" s="7">
        <v>6.2648</v>
      </c>
      <c r="J14" s="7">
        <v>42.5299</v>
      </c>
      <c r="K14" s="7">
        <v>100</v>
      </c>
    </row>
    <row r="15" spans="1:11" ht="12">
      <c r="A15" s="5" t="s">
        <v>24</v>
      </c>
      <c r="B15" s="5" t="s">
        <v>7</v>
      </c>
      <c r="C15" s="5">
        <v>420.8088</v>
      </c>
      <c r="D15" s="5">
        <v>489.3214</v>
      </c>
      <c r="E15" s="5">
        <v>-68.5127</v>
      </c>
      <c r="F15" s="5">
        <v>-14.0016</v>
      </c>
      <c r="G15" s="5">
        <v>14.0016</v>
      </c>
      <c r="H15" s="5">
        <v>2.1232</v>
      </c>
      <c r="I15" s="5">
        <v>2.6397</v>
      </c>
      <c r="J15" s="5">
        <v>38.2426</v>
      </c>
      <c r="K15" s="5">
        <v>100</v>
      </c>
    </row>
    <row r="16" spans="1:11" ht="12">
      <c r="A16" s="6"/>
      <c r="B16" s="6" t="s">
        <v>9</v>
      </c>
      <c r="C16" s="6">
        <v>711.3711</v>
      </c>
      <c r="D16" s="6">
        <v>39.1339</v>
      </c>
      <c r="E16" s="6">
        <v>672.2372</v>
      </c>
      <c r="F16" s="6">
        <v>1717.7896</v>
      </c>
      <c r="G16" s="6">
        <v>1717.7896</v>
      </c>
      <c r="H16" s="6">
        <v>4.915</v>
      </c>
      <c r="I16" s="6">
        <v>6.0126</v>
      </c>
      <c r="J16" s="6">
        <v>42.0623</v>
      </c>
      <c r="K16" s="6">
        <v>100</v>
      </c>
    </row>
    <row r="17" spans="1:11" ht="12">
      <c r="A17" s="7"/>
      <c r="B17" s="7" t="s">
        <v>11</v>
      </c>
      <c r="C17" s="7">
        <v>125.9651</v>
      </c>
      <c r="D17" s="7">
        <v>291.0929</v>
      </c>
      <c r="E17" s="7">
        <v>-165.1278</v>
      </c>
      <c r="F17" s="7">
        <v>-56.7268</v>
      </c>
      <c r="G17" s="7">
        <v>56.7268</v>
      </c>
      <c r="H17" s="7">
        <v>6.3559</v>
      </c>
      <c r="I17" s="7">
        <v>7.1683</v>
      </c>
      <c r="J17" s="7">
        <v>51.5966</v>
      </c>
      <c r="K17" s="7">
        <v>100</v>
      </c>
    </row>
    <row r="18" spans="1:11" ht="12">
      <c r="A18" s="5" t="s">
        <v>25</v>
      </c>
      <c r="B18" s="5" t="s">
        <v>7</v>
      </c>
      <c r="C18" s="5">
        <v>435.2077</v>
      </c>
      <c r="D18" s="5">
        <v>489.3214</v>
      </c>
      <c r="E18" s="5">
        <v>-54.1137</v>
      </c>
      <c r="F18" s="5">
        <v>-11.0589</v>
      </c>
      <c r="G18" s="5">
        <v>11.0589</v>
      </c>
      <c r="H18" s="5">
        <v>2.1303</v>
      </c>
      <c r="I18" s="5">
        <v>2.6685</v>
      </c>
      <c r="J18" s="5">
        <v>47.4434</v>
      </c>
      <c r="K18" s="5">
        <v>100</v>
      </c>
    </row>
    <row r="19" spans="1:11" ht="12">
      <c r="A19" s="6"/>
      <c r="B19" s="6" t="s">
        <v>9</v>
      </c>
      <c r="C19" s="6">
        <v>729.2892</v>
      </c>
      <c r="D19" s="6">
        <v>39.1339</v>
      </c>
      <c r="E19" s="6">
        <v>690.1554</v>
      </c>
      <c r="F19" s="6">
        <v>1763.5765</v>
      </c>
      <c r="G19" s="6">
        <v>1763.5765</v>
      </c>
      <c r="H19" s="6">
        <v>4.869</v>
      </c>
      <c r="I19" s="6">
        <v>5.9521</v>
      </c>
      <c r="J19" s="6">
        <v>49.731700000000004</v>
      </c>
      <c r="K19" s="6">
        <v>100</v>
      </c>
    </row>
    <row r="20" spans="1:11" ht="12">
      <c r="A20" s="7"/>
      <c r="B20" s="7" t="s">
        <v>11</v>
      </c>
      <c r="C20" s="7">
        <v>126.1456</v>
      </c>
      <c r="D20" s="7">
        <v>291.0929</v>
      </c>
      <c r="E20" s="7">
        <v>-164.9474</v>
      </c>
      <c r="F20" s="7">
        <v>-56.6648</v>
      </c>
      <c r="G20" s="7">
        <v>56.6648</v>
      </c>
      <c r="H20" s="7">
        <v>7.1525</v>
      </c>
      <c r="I20" s="7">
        <v>7.9349</v>
      </c>
      <c r="J20" s="7">
        <v>58.7417</v>
      </c>
      <c r="K20" s="7">
        <v>100</v>
      </c>
    </row>
    <row r="21" spans="1:11" ht="12">
      <c r="A21" s="5" t="s">
        <v>26</v>
      </c>
      <c r="B21" s="5" t="s">
        <v>7</v>
      </c>
      <c r="C21" s="5">
        <v>418.7307</v>
      </c>
      <c r="D21" s="5">
        <v>489.3214</v>
      </c>
      <c r="E21" s="5">
        <v>-70.5907</v>
      </c>
      <c r="F21" s="5">
        <v>-14.4262</v>
      </c>
      <c r="G21" s="5">
        <v>14.4262</v>
      </c>
      <c r="H21" s="5">
        <v>2.1944</v>
      </c>
      <c r="I21" s="5">
        <v>2.7314</v>
      </c>
      <c r="J21" s="5">
        <v>33.1324</v>
      </c>
      <c r="K21" s="5">
        <v>100</v>
      </c>
    </row>
    <row r="22" spans="1:11" ht="12">
      <c r="A22" s="6"/>
      <c r="B22" s="6" t="s">
        <v>9</v>
      </c>
      <c r="C22" s="6">
        <v>700.2301</v>
      </c>
      <c r="D22" s="6">
        <v>39.1339</v>
      </c>
      <c r="E22" s="6">
        <v>661.0963</v>
      </c>
      <c r="F22" s="6">
        <v>1689.3208</v>
      </c>
      <c r="G22" s="6">
        <v>1689.3208</v>
      </c>
      <c r="H22" s="6">
        <v>4.8438</v>
      </c>
      <c r="I22" s="6">
        <v>5.9045</v>
      </c>
      <c r="J22" s="6">
        <v>40.3125</v>
      </c>
      <c r="K22" s="6">
        <v>100</v>
      </c>
    </row>
    <row r="23" spans="1:11" ht="12">
      <c r="A23" s="7"/>
      <c r="B23" s="7" t="s">
        <v>11</v>
      </c>
      <c r="C23" s="7">
        <v>122.2094</v>
      </c>
      <c r="D23" s="7">
        <v>291.0929</v>
      </c>
      <c r="E23" s="7">
        <v>-168.8835</v>
      </c>
      <c r="F23" s="7">
        <v>-58.017</v>
      </c>
      <c r="G23" s="7">
        <v>58.017</v>
      </c>
      <c r="H23" s="7">
        <v>6.1821</v>
      </c>
      <c r="I23" s="7">
        <v>6.7758</v>
      </c>
      <c r="J23" s="7">
        <v>43.4499</v>
      </c>
      <c r="K23" s="7">
        <v>100</v>
      </c>
    </row>
    <row r="24" spans="1:11" ht="12">
      <c r="A24" s="5" t="s">
        <v>27</v>
      </c>
      <c r="B24" s="5" t="s">
        <v>7</v>
      </c>
      <c r="C24" s="5">
        <v>418.1729</v>
      </c>
      <c r="D24" s="5">
        <v>489.3214</v>
      </c>
      <c r="E24" s="5">
        <v>-71.1486</v>
      </c>
      <c r="F24" s="5">
        <v>-14.5402</v>
      </c>
      <c r="G24" s="5">
        <v>14.5402</v>
      </c>
      <c r="H24" s="5">
        <v>2.1495</v>
      </c>
      <c r="I24" s="5">
        <v>2.6493</v>
      </c>
      <c r="J24" s="5">
        <v>34.7887</v>
      </c>
      <c r="K24" s="5">
        <v>100</v>
      </c>
    </row>
    <row r="25" spans="1:11" ht="12">
      <c r="A25" s="6"/>
      <c r="B25" s="6" t="s">
        <v>9</v>
      </c>
      <c r="C25" s="6">
        <v>725.5253</v>
      </c>
      <c r="D25" s="6">
        <v>39.1339</v>
      </c>
      <c r="E25" s="6">
        <v>686.3914</v>
      </c>
      <c r="F25" s="6">
        <v>1753.9584</v>
      </c>
      <c r="G25" s="6">
        <v>1753.9584</v>
      </c>
      <c r="H25" s="6">
        <v>5.0158</v>
      </c>
      <c r="I25" s="6">
        <v>6.0464</v>
      </c>
      <c r="J25" s="6">
        <v>51.126</v>
      </c>
      <c r="K25" s="6">
        <v>100</v>
      </c>
    </row>
    <row r="26" spans="1:11" ht="12">
      <c r="A26" s="7"/>
      <c r="B26" s="7" t="s">
        <v>11</v>
      </c>
      <c r="C26" s="7">
        <v>145.6482</v>
      </c>
      <c r="D26" s="7">
        <v>291.0929</v>
      </c>
      <c r="E26" s="7">
        <v>-145.4447</v>
      </c>
      <c r="F26" s="7">
        <v>-49.965</v>
      </c>
      <c r="G26" s="7">
        <v>49.965</v>
      </c>
      <c r="H26" s="7">
        <v>6.0268</v>
      </c>
      <c r="I26" s="7">
        <v>6.7137</v>
      </c>
      <c r="J26" s="7">
        <v>53.1241</v>
      </c>
      <c r="K26" s="7">
        <v>100</v>
      </c>
    </row>
    <row r="27" spans="1:11" ht="12">
      <c r="A27" s="6" t="s">
        <v>28</v>
      </c>
      <c r="B27" s="6" t="s">
        <v>7</v>
      </c>
      <c r="C27" s="6">
        <v>414.0851</v>
      </c>
      <c r="D27" s="6">
        <v>489.3214</v>
      </c>
      <c r="E27" s="6">
        <v>-75.2363</v>
      </c>
      <c r="F27" s="6">
        <v>-15.3756</v>
      </c>
      <c r="G27" s="6">
        <v>15.3756</v>
      </c>
      <c r="H27" s="6">
        <v>2.1095</v>
      </c>
      <c r="I27" s="6">
        <v>2.5442</v>
      </c>
      <c r="J27" s="6">
        <v>54.1888</v>
      </c>
      <c r="K27" s="6">
        <v>100</v>
      </c>
    </row>
    <row r="28" spans="1:11" ht="12">
      <c r="A28" s="6"/>
      <c r="B28" s="6" t="s">
        <v>9</v>
      </c>
      <c r="C28" s="6">
        <v>749.7213</v>
      </c>
      <c r="D28" s="6">
        <v>39.1339</v>
      </c>
      <c r="E28" s="6">
        <v>710.5875</v>
      </c>
      <c r="F28" s="6">
        <v>1815.7873</v>
      </c>
      <c r="G28" s="6">
        <v>1815.7873</v>
      </c>
      <c r="H28" s="6">
        <v>4.934</v>
      </c>
      <c r="I28" s="6">
        <v>6.0015</v>
      </c>
      <c r="J28" s="6">
        <v>28.5899</v>
      </c>
      <c r="K28" s="6">
        <v>100</v>
      </c>
    </row>
    <row r="29" spans="1:11" ht="12">
      <c r="A29" s="6"/>
      <c r="B29" s="6" t="s">
        <v>11</v>
      </c>
      <c r="C29" s="6">
        <v>137.1769</v>
      </c>
      <c r="D29" s="6">
        <v>291.0929</v>
      </c>
      <c r="E29" s="6">
        <v>-153.916</v>
      </c>
      <c r="F29" s="6">
        <v>-52.8752</v>
      </c>
      <c r="G29" s="6">
        <v>52.8752</v>
      </c>
      <c r="H29" s="6">
        <v>7.3519</v>
      </c>
      <c r="I29" s="6">
        <v>8.1646</v>
      </c>
      <c r="J29" s="6">
        <v>60.728</v>
      </c>
      <c r="K29" s="6">
        <v>100</v>
      </c>
    </row>
    <row r="30" spans="1:11" ht="12">
      <c r="A30" s="5" t="s">
        <v>29</v>
      </c>
      <c r="B30" s="5" t="s">
        <v>7</v>
      </c>
      <c r="C30" s="5">
        <v>414.1099</v>
      </c>
      <c r="D30" s="5">
        <v>489.3214</v>
      </c>
      <c r="E30" s="5">
        <v>-75.2116</v>
      </c>
      <c r="F30" s="5">
        <v>-15.3706</v>
      </c>
      <c r="G30" s="5">
        <v>15.3706</v>
      </c>
      <c r="H30" s="5">
        <v>2.0936</v>
      </c>
      <c r="I30" s="5">
        <v>2.5077</v>
      </c>
      <c r="J30" s="5">
        <v>22.9065</v>
      </c>
      <c r="K30" s="5">
        <v>100</v>
      </c>
    </row>
    <row r="31" spans="1:11" ht="12">
      <c r="A31" s="6"/>
      <c r="B31" s="6" t="s">
        <v>9</v>
      </c>
      <c r="C31" s="6">
        <v>752.5508</v>
      </c>
      <c r="D31" s="6">
        <v>39.1339</v>
      </c>
      <c r="E31" s="6">
        <v>713.417</v>
      </c>
      <c r="F31" s="6">
        <v>1823.0176</v>
      </c>
      <c r="G31" s="6">
        <v>1823.0176</v>
      </c>
      <c r="H31" s="6">
        <v>4.9033</v>
      </c>
      <c r="I31" s="6">
        <v>5.9848</v>
      </c>
      <c r="J31" s="6">
        <v>28.203</v>
      </c>
      <c r="K31" s="6">
        <v>100</v>
      </c>
    </row>
    <row r="32" spans="1:11" ht="12">
      <c r="A32" s="7"/>
      <c r="B32" s="7" t="s">
        <v>11</v>
      </c>
      <c r="C32" s="7">
        <v>126.8682</v>
      </c>
      <c r="D32" s="7">
        <v>291.0929</v>
      </c>
      <c r="E32" s="7">
        <v>-164.2247</v>
      </c>
      <c r="F32" s="7">
        <v>-56.4166</v>
      </c>
      <c r="G32" s="7">
        <v>56.4166</v>
      </c>
      <c r="H32" s="7">
        <v>7.474</v>
      </c>
      <c r="I32" s="7">
        <v>8.2497</v>
      </c>
      <c r="J32" s="7">
        <v>30.1461</v>
      </c>
      <c r="K32" s="7">
        <v>100</v>
      </c>
    </row>
    <row r="33" spans="1:11" ht="12">
      <c r="A33" s="6" t="s">
        <v>30</v>
      </c>
      <c r="B33" s="6" t="s">
        <v>7</v>
      </c>
      <c r="C33" s="6">
        <v>427.052</v>
      </c>
      <c r="D33" s="6">
        <v>489.3214</v>
      </c>
      <c r="E33" s="6">
        <v>-62.2694</v>
      </c>
      <c r="F33" s="6">
        <v>-12.7257</v>
      </c>
      <c r="G33" s="6">
        <v>12.7257</v>
      </c>
      <c r="H33" s="6">
        <v>2.0467</v>
      </c>
      <c r="I33" s="6">
        <v>2.46</v>
      </c>
      <c r="J33" s="6">
        <v>26.3503</v>
      </c>
      <c r="K33" s="6">
        <v>100</v>
      </c>
    </row>
    <row r="34" spans="1:11" ht="12">
      <c r="A34" s="6"/>
      <c r="B34" s="6" t="s">
        <v>9</v>
      </c>
      <c r="C34" s="6">
        <v>710.9459</v>
      </c>
      <c r="D34" s="6">
        <v>39.1339</v>
      </c>
      <c r="E34" s="6">
        <v>671.812</v>
      </c>
      <c r="F34" s="6">
        <v>1716.7032</v>
      </c>
      <c r="G34" s="6">
        <v>1716.7032</v>
      </c>
      <c r="H34" s="6">
        <v>4.9545</v>
      </c>
      <c r="I34" s="6">
        <v>5.9672</v>
      </c>
      <c r="J34" s="6">
        <v>28.6973</v>
      </c>
      <c r="K34" s="6">
        <v>100</v>
      </c>
    </row>
    <row r="35" spans="1:11" ht="12">
      <c r="A35" s="6"/>
      <c r="B35" s="6" t="s">
        <v>11</v>
      </c>
      <c r="C35" s="6">
        <v>138.0405</v>
      </c>
      <c r="D35" s="6">
        <v>291.0929</v>
      </c>
      <c r="E35" s="6">
        <v>-153.0525</v>
      </c>
      <c r="F35" s="6">
        <v>-52.5786</v>
      </c>
      <c r="G35" s="6">
        <v>52.5786</v>
      </c>
      <c r="H35" s="6">
        <v>6.0297</v>
      </c>
      <c r="I35" s="6">
        <v>6.6672</v>
      </c>
      <c r="J35" s="6">
        <v>35.6743</v>
      </c>
      <c r="K35" s="6">
        <v>100</v>
      </c>
    </row>
    <row r="36" spans="1:11" ht="12">
      <c r="A36" s="5" t="s">
        <v>31</v>
      </c>
      <c r="B36" s="5" t="s">
        <v>7</v>
      </c>
      <c r="C36" s="5">
        <v>435.403</v>
      </c>
      <c r="D36" s="5">
        <v>489.3214</v>
      </c>
      <c r="E36" s="5">
        <v>-53.9184</v>
      </c>
      <c r="F36" s="5">
        <v>-11.019</v>
      </c>
      <c r="G36" s="5">
        <v>11.019</v>
      </c>
      <c r="H36" s="5">
        <v>2.0175</v>
      </c>
      <c r="I36" s="5">
        <v>2.6311</v>
      </c>
      <c r="J36" s="5">
        <v>42.5505</v>
      </c>
      <c r="K36" s="5">
        <v>100</v>
      </c>
    </row>
    <row r="37" spans="1:11" ht="12">
      <c r="A37" s="6"/>
      <c r="B37" s="6" t="s">
        <v>9</v>
      </c>
      <c r="C37" s="6">
        <v>705.4813</v>
      </c>
      <c r="D37" s="6">
        <v>39.1339</v>
      </c>
      <c r="E37" s="6">
        <v>666.3474</v>
      </c>
      <c r="F37" s="6">
        <v>1702.7393</v>
      </c>
      <c r="G37" s="6">
        <v>1702.7393</v>
      </c>
      <c r="H37" s="6">
        <v>4.928</v>
      </c>
      <c r="I37" s="6">
        <v>5.9721</v>
      </c>
      <c r="J37" s="6">
        <v>45.1852</v>
      </c>
      <c r="K37" s="6">
        <v>100</v>
      </c>
    </row>
    <row r="38" spans="1:11" ht="12">
      <c r="A38" s="7"/>
      <c r="B38" s="7" t="s">
        <v>11</v>
      </c>
      <c r="C38" s="7">
        <v>125.437</v>
      </c>
      <c r="D38" s="7">
        <v>291.0929</v>
      </c>
      <c r="E38" s="7">
        <v>-165.656</v>
      </c>
      <c r="F38" s="7">
        <v>-56.9083</v>
      </c>
      <c r="G38" s="7">
        <v>56.9083</v>
      </c>
      <c r="H38" s="7">
        <v>6.1348</v>
      </c>
      <c r="I38" s="7">
        <v>6.8561</v>
      </c>
      <c r="J38" s="7">
        <v>43.5307</v>
      </c>
      <c r="K38" s="7">
        <v>100</v>
      </c>
    </row>
    <row r="39" spans="1:11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1" spans="1:11" ht="12">
      <c r="A41" s="9" t="s">
        <v>32</v>
      </c>
      <c r="B41" s="10" t="s">
        <v>7</v>
      </c>
      <c r="C41" s="10">
        <f>AVERAGE(C12,C15,C18,C21,C24,C27,C30,C33,C36)</f>
        <v>412.75368888888886</v>
      </c>
      <c r="D41" s="10">
        <f>AVERAGE(D12,D15,D18,D21,D24,D27,D30,D33,D36)</f>
        <v>489.3213999999999</v>
      </c>
      <c r="E41" s="10">
        <f>AVERAGE(E12,E15,E18,E21,E24,E27,E30,E33,E36)</f>
        <v>-76.56775555555555</v>
      </c>
      <c r="F41" s="10">
        <f>AVERAGE(F12,F15,F18,F21,F24,F27,F30,F33,F36)</f>
        <v>-15.647733333333333</v>
      </c>
      <c r="G41" s="10">
        <f>AVERAGE(G12,G15,G18,G21,G24,G27,G30,G33,G36)</f>
        <v>15.647733333333333</v>
      </c>
      <c r="H41" s="10">
        <f>AVERAGE(H12,H15,H18,H21,H24,H27,H30,H33,H36)</f>
        <v>2.1475333333333335</v>
      </c>
      <c r="I41" s="10">
        <f>AVERAGE(I12,I15,I18,I21,I24,I27,I30,I33,I36)</f>
        <v>2.650577777777778</v>
      </c>
      <c r="J41" s="10">
        <f>AVERAGE(J12,J15,J18,J21,J24,J27,J30,J33,J36)</f>
        <v>37.385</v>
      </c>
      <c r="K41" s="10">
        <f>AVERAGE(K12,K15,K18,K21,K24,K27,K30,K33,K36)</f>
        <v>100</v>
      </c>
    </row>
    <row r="42" spans="1:11" ht="12">
      <c r="A42" s="11"/>
      <c r="B42" s="12" t="s">
        <v>9</v>
      </c>
      <c r="C42" s="12">
        <f>AVERAGE(C13,C16,C19,C22,C25,C28,C31,C34,C37)</f>
        <v>727.6378777777778</v>
      </c>
      <c r="D42" s="12">
        <f>AVERAGE(D13,D16,D19,D22,D25,D28,D31,D34,D37)</f>
        <v>39.13389999999999</v>
      </c>
      <c r="E42" s="12">
        <f>AVERAGE(E13,E16,E19,E22,E25,E28,E31,E34,E37)</f>
        <v>688.5040222222223</v>
      </c>
      <c r="F42" s="12">
        <f>AVERAGE(F13,F16,F19,F22,F25,F28,F31,F34,F37)</f>
        <v>1759.3567555555555</v>
      </c>
      <c r="G42" s="12">
        <f>AVERAGE(G13,G16,G19,G22,G25,G28,G31,G34,G37)</f>
        <v>1759.3567555555555</v>
      </c>
      <c r="H42" s="12">
        <f>AVERAGE(H13,H16,H19,H22,H25,H28,H31,H34,H37)</f>
        <v>4.955100000000001</v>
      </c>
      <c r="I42" s="12">
        <f>AVERAGE(I13,I16,I19,I22,I25,I28,I31,I34,I37)</f>
        <v>6.006288888888888</v>
      </c>
      <c r="J42" s="12">
        <f>AVERAGE(J13,J16,J19,J22,J25,J28,J31,J34,J37)</f>
        <v>39.698544444444444</v>
      </c>
      <c r="K42" s="13">
        <f>AVERAGE(K13,K16,K19,K22,K25,K28,K31,K34,K37)</f>
        <v>100</v>
      </c>
    </row>
    <row r="43" spans="1:11" ht="12">
      <c r="A43" s="7"/>
      <c r="B43" s="14" t="s">
        <v>11</v>
      </c>
      <c r="C43" s="14">
        <f>AVERAGE(C14,C17,C20,C23,C26,C29,C32,C35,C38)</f>
        <v>137.21814444444445</v>
      </c>
      <c r="D43" s="14">
        <f>AVERAGE(D14,D17,D20,D23,D26,D29,D32,D35,D38)</f>
        <v>291.09290000000004</v>
      </c>
      <c r="E43" s="14">
        <f>AVERAGE(E14,E17,E20,E23,E26,E29,E32,E35,E38)</f>
        <v>-153.8748</v>
      </c>
      <c r="F43" s="14">
        <f>AVERAGE(F14,F17,F20,F23,F26,F29,F32,F35,F38)</f>
        <v>-52.861044444444445</v>
      </c>
      <c r="G43" s="14">
        <f>AVERAGE(G14,G17,G20,G23,G26,G29,G32,G35,G38)</f>
        <v>52.861044444444445</v>
      </c>
      <c r="H43" s="14">
        <f>AVERAGE(H14,H17,H20,H23,H26,H29,H32,H35,H38)</f>
        <v>6.459433333333333</v>
      </c>
      <c r="I43" s="14">
        <f>AVERAGE(I14,I17,I20,I23,I26,I29,I32,I35,I38)</f>
        <v>7.199455555555556</v>
      </c>
      <c r="J43" s="14">
        <f>AVERAGE(J14,J17,J20,J23,J26,J29,J32,J35,J38)</f>
        <v>46.61347777777778</v>
      </c>
      <c r="K43" s="14">
        <f>AVERAGE(K14,K17,K20,K23,K26,K29,K32,K35,K38)</f>
        <v>100</v>
      </c>
    </row>
    <row r="44" spans="1:11" ht="12">
      <c r="A44" s="9" t="s">
        <v>33</v>
      </c>
      <c r="B44" s="10" t="s">
        <v>7</v>
      </c>
      <c r="C44" s="15">
        <f>STDEV(C12,C15,C18,C21,C24,C27,C30,C33,C36)/C41</f>
        <v>0.07663365703237389</v>
      </c>
      <c r="D44" s="15">
        <f>STDEV(D12,D15,D18,D21,D24,D27,D30,D33,D36)/D41</f>
        <v>1.5058896198204886E-16</v>
      </c>
      <c r="E44" s="15">
        <f>STDEV(E12,E15,E18,E21,E24,E27,E30,E33,E36)/E41</f>
        <v>-0.4131092881911121</v>
      </c>
      <c r="F44" s="15">
        <f>STDEV(F12,F15,F18,F21,F24,F27,F30,F33,F36)/F41</f>
        <v>-0.4131104098110688</v>
      </c>
      <c r="G44" s="15">
        <f>STDEV(G12,G15,G18,G21,G24,G27,G30,G33,G36)/G41</f>
        <v>0.4131104098110688</v>
      </c>
      <c r="H44" s="15">
        <f>STDEV(H12,H15,H18,H21,H24,H27,H30,H33,H36)/H41</f>
        <v>0.060288512191197026</v>
      </c>
      <c r="I44" s="15">
        <f>STDEV(I12,I15,I18,I21,I24,I27,I30,I33,I36)/I41</f>
        <v>0.06175195099431445</v>
      </c>
      <c r="J44" s="15">
        <f>STDEV(J12,J15,J18,J21,J24,J27,J30,J33,J36)/J41</f>
        <v>0.26198836470746667</v>
      </c>
      <c r="K44" s="15">
        <f>STDEV(K12,K15,K18,K21,K24,K27,K30,K33,K36)/K41</f>
        <v>0</v>
      </c>
    </row>
    <row r="45" spans="1:11" ht="12">
      <c r="A45" s="11"/>
      <c r="B45" s="12" t="s">
        <v>9</v>
      </c>
      <c r="C45" s="16">
        <f>STDEV(C13,C16,C19,C22,C25,C28,C31,C34,C37)/C42</f>
        <v>0.03147435871742063</v>
      </c>
      <c r="D45" s="16">
        <f>STDEV(D13,D16,D19,D22,D25,D28,D31,D34,D37)/D42</f>
        <v>2.1402063068825916E-16</v>
      </c>
      <c r="E45" s="16">
        <f>STDEV(E13,E16,E19,E22,E25,E28,E31,E34,E37)/E42</f>
        <v>0.03326334550747509</v>
      </c>
      <c r="F45" s="16">
        <f>STDEV(F13,F16,F19,F22,F25,F28,F31,F34,F37)/F42</f>
        <v>0.03326333987147446</v>
      </c>
      <c r="G45" s="16">
        <f>STDEV(G13,G16,G19,G22,G25,G28,G31,G34,G37)/G42</f>
        <v>0.03326333987147446</v>
      </c>
      <c r="H45" s="16">
        <f>STDEV(H13,H16,H19,H22,H25,H28,H31,H34,H37)/H42</f>
        <v>0.023220186049849247</v>
      </c>
      <c r="I45" s="16">
        <f>STDEV(I13,I16,I19,I22,I25,I28,I31,I34,I37)/I42</f>
        <v>0.014639850697429246</v>
      </c>
      <c r="J45" s="16">
        <f>STDEV(J13,J16,J19,J22,J25,J28,J31,J34,J37)/J42</f>
        <v>0.2283541490772828</v>
      </c>
      <c r="K45" s="16">
        <f>STDEV(K13,K16,K19,K22,K25,K28,K31,K34,K37)/K42</f>
        <v>0</v>
      </c>
    </row>
    <row r="46" spans="1:11" ht="12">
      <c r="A46" s="7"/>
      <c r="B46" s="14" t="s">
        <v>11</v>
      </c>
      <c r="C46" s="17">
        <f>STDEV(C14,C17,C20,C23,C26,C29,C32,C35,C38)/C43</f>
        <v>0.14840838731561248</v>
      </c>
      <c r="D46" s="17">
        <f>STDEV(D14,D17,D20,D23,D26,D29,D32,D35,D38)/D43</f>
        <v>2.301797662338384E-16</v>
      </c>
      <c r="E46" s="17">
        <f>STDEV(E14,E17,E20,E23,E26,E29,E32,E35,E38)/E43</f>
        <v>-0.13234334799296424</v>
      </c>
      <c r="F46" s="17">
        <f>STDEV(F14,F17,F20,F23,F26,F29,F32,F35,F38)/F43</f>
        <v>-0.1323431768712391</v>
      </c>
      <c r="G46" s="17">
        <f>STDEV(G14,G17,G20,G23,G26,G29,G32,G35,G38)/G43</f>
        <v>0.1323431768712391</v>
      </c>
      <c r="H46" s="17">
        <f>STDEV(H14,H17,H20,H23,H26,H29,H32,H35,H38)/H43</f>
        <v>0.10859718039121259</v>
      </c>
      <c r="I46" s="17">
        <f>STDEV(I14,I17,I20,I23,I26,I29,I32,I35,I38)/I43</f>
        <v>0.1014367304083329</v>
      </c>
      <c r="J46" s="17">
        <f>STDEV(J14,J17,J20,J23,J26,J29,J32,J35,J38)/J43</f>
        <v>0.21990142509978194</v>
      </c>
      <c r="K46" s="17">
        <f>STDEV(K14,K17,K20,K23,K26,K29,K32,K35,K38)/K43</f>
        <v>0</v>
      </c>
    </row>
    <row r="50" ht="12">
      <c r="A50" s="3" t="s">
        <v>34</v>
      </c>
    </row>
    <row r="51" spans="1:2" ht="12">
      <c r="A51" s="1" t="s">
        <v>5</v>
      </c>
      <c r="B51" s="1" t="s">
        <v>6</v>
      </c>
    </row>
    <row r="52" spans="1:2" ht="12">
      <c r="A52" t="s">
        <v>7</v>
      </c>
      <c r="B52" t="s">
        <v>35</v>
      </c>
    </row>
    <row r="53" spans="1:2" ht="12">
      <c r="A53" t="s">
        <v>9</v>
      </c>
      <c r="B53" t="s">
        <v>36</v>
      </c>
    </row>
    <row r="54" spans="1:2" ht="12">
      <c r="A54" t="s">
        <v>11</v>
      </c>
      <c r="B54" t="s">
        <v>37</v>
      </c>
    </row>
    <row r="56" spans="1:11" ht="12">
      <c r="A56" s="4" t="s">
        <v>13</v>
      </c>
      <c r="B56" s="4" t="s">
        <v>5</v>
      </c>
      <c r="C56" s="4" t="s">
        <v>14</v>
      </c>
      <c r="D56" s="4" t="s">
        <v>15</v>
      </c>
      <c r="E56" s="4" t="s">
        <v>16</v>
      </c>
      <c r="F56" s="4" t="s">
        <v>17</v>
      </c>
      <c r="G56" s="4" t="s">
        <v>18</v>
      </c>
      <c r="H56" s="4" t="s">
        <v>19</v>
      </c>
      <c r="I56" s="4" t="s">
        <v>20</v>
      </c>
      <c r="J56" s="4" t="s">
        <v>21</v>
      </c>
      <c r="K56" s="4" t="s">
        <v>22</v>
      </c>
    </row>
    <row r="57" spans="1:11" ht="12">
      <c r="A57" s="5" t="s">
        <v>23</v>
      </c>
      <c r="B57" s="5" t="s">
        <v>7</v>
      </c>
      <c r="C57" s="5">
        <v>367.6575</v>
      </c>
      <c r="D57" s="5">
        <v>293.8532</v>
      </c>
      <c r="E57" s="5">
        <v>73.8042</v>
      </c>
      <c r="F57" s="5">
        <v>25.116</v>
      </c>
      <c r="G57" s="5">
        <v>25.116</v>
      </c>
      <c r="H57" s="5">
        <v>0.402</v>
      </c>
      <c r="I57" s="5">
        <v>0.9753000000000001</v>
      </c>
      <c r="J57" s="5">
        <v>16.0748</v>
      </c>
      <c r="K57" s="5">
        <v>20.07</v>
      </c>
    </row>
    <row r="58" spans="1:11" ht="12">
      <c r="A58" s="6"/>
      <c r="B58" s="6" t="s">
        <v>9</v>
      </c>
      <c r="C58" s="6">
        <v>604.9152</v>
      </c>
      <c r="D58" s="6">
        <v>438.563</v>
      </c>
      <c r="E58" s="6">
        <v>166.3522</v>
      </c>
      <c r="F58" s="6">
        <v>37.9312</v>
      </c>
      <c r="G58" s="6">
        <v>37.9312</v>
      </c>
      <c r="H58" s="6">
        <v>0.41750000000000004</v>
      </c>
      <c r="I58" s="6">
        <v>0.7881</v>
      </c>
      <c r="J58" s="6">
        <v>11.3279</v>
      </c>
      <c r="K58" s="6">
        <v>27.5</v>
      </c>
    </row>
    <row r="59" spans="1:11" ht="12">
      <c r="A59" s="7"/>
      <c r="B59" s="7" t="s">
        <v>11</v>
      </c>
      <c r="C59" s="7">
        <v>129.158</v>
      </c>
      <c r="D59" s="7">
        <v>60.1493</v>
      </c>
      <c r="E59" s="7">
        <v>69.0087</v>
      </c>
      <c r="F59" s="7">
        <v>114.729</v>
      </c>
      <c r="G59" s="7">
        <v>114.729</v>
      </c>
      <c r="H59" s="7">
        <v>0.8045</v>
      </c>
      <c r="I59" s="7">
        <v>1.5659</v>
      </c>
      <c r="J59" s="7">
        <v>17.2102</v>
      </c>
      <c r="K59" s="7">
        <v>53.43</v>
      </c>
    </row>
    <row r="60" spans="1:11" ht="12">
      <c r="A60" s="5" t="s">
        <v>24</v>
      </c>
      <c r="B60" s="5" t="s">
        <v>7</v>
      </c>
      <c r="C60" s="5">
        <v>368.7039</v>
      </c>
      <c r="D60" s="5">
        <v>293.8532</v>
      </c>
      <c r="E60" s="5">
        <v>74.8507</v>
      </c>
      <c r="F60" s="5">
        <v>25.4721</v>
      </c>
      <c r="G60" s="5">
        <v>25.4721</v>
      </c>
      <c r="H60" s="5">
        <v>0.44380000000000003</v>
      </c>
      <c r="I60" s="5">
        <v>0.9056000000000001</v>
      </c>
      <c r="J60" s="5">
        <v>17.8125</v>
      </c>
      <c r="K60" s="5">
        <v>20.3</v>
      </c>
    </row>
    <row r="61" spans="1:11" ht="12">
      <c r="A61" s="6"/>
      <c r="B61" s="6" t="s">
        <v>9</v>
      </c>
      <c r="C61" s="6">
        <v>603.2986</v>
      </c>
      <c r="D61" s="6">
        <v>438.563</v>
      </c>
      <c r="E61" s="6">
        <v>164.7356</v>
      </c>
      <c r="F61" s="6">
        <v>37.5626</v>
      </c>
      <c r="G61" s="6">
        <v>37.5626</v>
      </c>
      <c r="H61" s="6">
        <v>0.47050000000000003</v>
      </c>
      <c r="I61" s="6">
        <v>0.8508</v>
      </c>
      <c r="J61" s="6">
        <v>11.4436</v>
      </c>
      <c r="K61" s="6">
        <v>27.31</v>
      </c>
    </row>
    <row r="62" spans="1:11" ht="12">
      <c r="A62" s="7"/>
      <c r="B62" s="7" t="s">
        <v>11</v>
      </c>
      <c r="C62" s="7">
        <v>114.3825</v>
      </c>
      <c r="D62" s="7">
        <v>60.1493</v>
      </c>
      <c r="E62" s="7">
        <v>54.2332</v>
      </c>
      <c r="F62" s="7">
        <v>90.1642</v>
      </c>
      <c r="G62" s="7">
        <v>90.1642</v>
      </c>
      <c r="H62" s="7">
        <v>0.6402</v>
      </c>
      <c r="I62" s="7">
        <v>1.3354</v>
      </c>
      <c r="J62" s="7">
        <v>15.3761</v>
      </c>
      <c r="K62" s="7">
        <v>47.41</v>
      </c>
    </row>
    <row r="63" spans="1:11" ht="12">
      <c r="A63" s="5" t="s">
        <v>25</v>
      </c>
      <c r="B63" s="5" t="s">
        <v>7</v>
      </c>
      <c r="C63" s="5">
        <v>370.9855</v>
      </c>
      <c r="D63" s="5">
        <v>293.8532</v>
      </c>
      <c r="E63" s="5">
        <v>77.1323</v>
      </c>
      <c r="F63" s="5">
        <v>26.2486</v>
      </c>
      <c r="G63" s="5">
        <v>26.2486</v>
      </c>
      <c r="H63" s="5">
        <v>0.4268</v>
      </c>
      <c r="I63" s="5">
        <v>0.8482000000000001</v>
      </c>
      <c r="J63" s="5">
        <v>16.718</v>
      </c>
      <c r="K63" s="5">
        <v>20.79</v>
      </c>
    </row>
    <row r="64" spans="1:11" ht="12">
      <c r="A64" s="6"/>
      <c r="B64" s="6" t="s">
        <v>9</v>
      </c>
      <c r="C64" s="6">
        <v>593.5452</v>
      </c>
      <c r="D64" s="6">
        <v>438.563</v>
      </c>
      <c r="E64" s="6">
        <v>154.9822</v>
      </c>
      <c r="F64" s="6">
        <v>35.3386</v>
      </c>
      <c r="G64" s="6">
        <v>35.3386</v>
      </c>
      <c r="H64" s="6">
        <v>0.4287</v>
      </c>
      <c r="I64" s="6">
        <v>0.772</v>
      </c>
      <c r="J64" s="6">
        <v>11.4052</v>
      </c>
      <c r="K64" s="6">
        <v>26.11</v>
      </c>
    </row>
    <row r="65" spans="1:11" ht="12">
      <c r="A65" s="7"/>
      <c r="B65" s="7" t="s">
        <v>11</v>
      </c>
      <c r="C65" s="7">
        <v>135.1895</v>
      </c>
      <c r="D65" s="7">
        <v>60.1493</v>
      </c>
      <c r="E65" s="7">
        <v>75.0402</v>
      </c>
      <c r="F65" s="7">
        <v>124.7565</v>
      </c>
      <c r="G65" s="7">
        <v>124.7565</v>
      </c>
      <c r="H65" s="7">
        <v>0.8424</v>
      </c>
      <c r="I65" s="7">
        <v>1.5555</v>
      </c>
      <c r="J65" s="7">
        <v>19.2359</v>
      </c>
      <c r="K65" s="7">
        <v>55.51</v>
      </c>
    </row>
    <row r="66" spans="1:11" ht="12">
      <c r="A66" s="5" t="s">
        <v>26</v>
      </c>
      <c r="B66" s="5" t="s">
        <v>7</v>
      </c>
      <c r="C66" s="5">
        <v>364.0048</v>
      </c>
      <c r="D66" s="5">
        <v>293.8532</v>
      </c>
      <c r="E66" s="5">
        <v>70.1516</v>
      </c>
      <c r="F66" s="5">
        <v>23.873</v>
      </c>
      <c r="G66" s="5">
        <v>23.873</v>
      </c>
      <c r="H66" s="5">
        <v>0.392</v>
      </c>
      <c r="I66" s="5">
        <v>0.8299000000000001</v>
      </c>
      <c r="J66" s="5">
        <v>17.8125</v>
      </c>
      <c r="K66" s="5">
        <v>19.27</v>
      </c>
    </row>
    <row r="67" spans="1:11" ht="12">
      <c r="A67" s="6"/>
      <c r="B67" s="6" t="s">
        <v>9</v>
      </c>
      <c r="C67" s="6">
        <v>604.9902</v>
      </c>
      <c r="D67" s="6">
        <v>438.563</v>
      </c>
      <c r="E67" s="6">
        <v>166.4272</v>
      </c>
      <c r="F67" s="6">
        <v>37.9483</v>
      </c>
      <c r="G67" s="6">
        <v>37.9483</v>
      </c>
      <c r="H67" s="6">
        <v>0.4529</v>
      </c>
      <c r="I67" s="6">
        <v>0.7937000000000001</v>
      </c>
      <c r="J67" s="6">
        <v>11.4052</v>
      </c>
      <c r="K67" s="6">
        <v>27.51</v>
      </c>
    </row>
    <row r="68" spans="1:11" ht="12">
      <c r="A68" s="7"/>
      <c r="B68" s="7" t="s">
        <v>11</v>
      </c>
      <c r="C68" s="7">
        <v>138.4014</v>
      </c>
      <c r="D68" s="7">
        <v>60.1493</v>
      </c>
      <c r="E68" s="7">
        <v>78.252</v>
      </c>
      <c r="F68" s="7">
        <v>130.0963</v>
      </c>
      <c r="G68" s="7">
        <v>130.0963</v>
      </c>
      <c r="H68" s="7">
        <v>0.8717</v>
      </c>
      <c r="I68" s="7">
        <v>1.59</v>
      </c>
      <c r="J68" s="7">
        <v>17.9109</v>
      </c>
      <c r="K68" s="7">
        <v>56.54</v>
      </c>
    </row>
    <row r="69" spans="1:11" ht="12">
      <c r="A69" s="5" t="s">
        <v>27</v>
      </c>
      <c r="B69" s="5" t="s">
        <v>7</v>
      </c>
      <c r="C69" s="5">
        <v>365.979</v>
      </c>
      <c r="D69" s="5">
        <v>293.8532</v>
      </c>
      <c r="E69" s="5">
        <v>72.1258</v>
      </c>
      <c r="F69" s="5">
        <v>24.5448</v>
      </c>
      <c r="G69" s="5">
        <v>24.5448</v>
      </c>
      <c r="H69" s="5">
        <v>0.39390000000000003</v>
      </c>
      <c r="I69" s="5">
        <v>0.8517</v>
      </c>
      <c r="J69" s="5">
        <v>16.927</v>
      </c>
      <c r="K69" s="5">
        <v>19.71</v>
      </c>
    </row>
    <row r="70" spans="1:11" ht="12">
      <c r="A70" s="6"/>
      <c r="B70" s="6" t="s">
        <v>9</v>
      </c>
      <c r="C70" s="6">
        <v>612.5287</v>
      </c>
      <c r="D70" s="6">
        <v>438.563</v>
      </c>
      <c r="E70" s="6">
        <v>173.9658</v>
      </c>
      <c r="F70" s="6">
        <v>39.6672</v>
      </c>
      <c r="G70" s="6">
        <v>39.6672</v>
      </c>
      <c r="H70" s="6">
        <v>0.47440000000000004</v>
      </c>
      <c r="I70" s="6">
        <v>0.8432000000000001</v>
      </c>
      <c r="J70" s="6">
        <v>11.4052</v>
      </c>
      <c r="K70" s="6">
        <v>28.4</v>
      </c>
    </row>
    <row r="71" spans="1:11" ht="12">
      <c r="A71" s="7"/>
      <c r="B71" s="7" t="s">
        <v>11</v>
      </c>
      <c r="C71" s="7">
        <v>137.2008</v>
      </c>
      <c r="D71" s="7">
        <v>60.1493</v>
      </c>
      <c r="E71" s="7">
        <v>77.0515</v>
      </c>
      <c r="F71" s="7">
        <v>128.1004</v>
      </c>
      <c r="G71" s="7">
        <v>128.1004</v>
      </c>
      <c r="H71" s="7">
        <v>0.8625</v>
      </c>
      <c r="I71" s="7">
        <v>1.58</v>
      </c>
      <c r="J71" s="7">
        <v>20.0634</v>
      </c>
      <c r="K71" s="7">
        <v>56.16</v>
      </c>
    </row>
    <row r="72" spans="1:11" ht="12">
      <c r="A72" s="6" t="s">
        <v>28</v>
      </c>
      <c r="B72" s="6" t="s">
        <v>7</v>
      </c>
      <c r="C72" s="6">
        <v>377.2057</v>
      </c>
      <c r="D72" s="6">
        <v>293.8532</v>
      </c>
      <c r="E72" s="6">
        <v>83.3524</v>
      </c>
      <c r="F72" s="6">
        <v>28.3653</v>
      </c>
      <c r="G72" s="6">
        <v>28.3653</v>
      </c>
      <c r="H72" s="6">
        <v>0.45690000000000003</v>
      </c>
      <c r="I72" s="6">
        <v>0.9353</v>
      </c>
      <c r="J72" s="6">
        <v>15.965</v>
      </c>
      <c r="K72" s="6">
        <v>22.1</v>
      </c>
    </row>
    <row r="73" spans="1:11" ht="12">
      <c r="A73" s="6"/>
      <c r="B73" s="6" t="s">
        <v>9</v>
      </c>
      <c r="C73" s="6">
        <v>593.3021</v>
      </c>
      <c r="D73" s="6">
        <v>438.563</v>
      </c>
      <c r="E73" s="6">
        <v>154.7391</v>
      </c>
      <c r="F73" s="6">
        <v>35.2832</v>
      </c>
      <c r="G73" s="6">
        <v>35.2832</v>
      </c>
      <c r="H73" s="6">
        <v>0.40590000000000004</v>
      </c>
      <c r="I73" s="6">
        <v>0.7536</v>
      </c>
      <c r="J73" s="6">
        <v>11.25</v>
      </c>
      <c r="K73" s="6">
        <v>26.08</v>
      </c>
    </row>
    <row r="74" spans="1:11" ht="12">
      <c r="A74" s="6"/>
      <c r="B74" s="6" t="s">
        <v>11</v>
      </c>
      <c r="C74" s="6">
        <v>130.0924</v>
      </c>
      <c r="D74" s="6">
        <v>60.1493</v>
      </c>
      <c r="E74" s="6">
        <v>69.9431</v>
      </c>
      <c r="F74" s="6">
        <v>116.2824</v>
      </c>
      <c r="G74" s="6">
        <v>116.2824</v>
      </c>
      <c r="H74" s="6">
        <v>0.7836000000000001</v>
      </c>
      <c r="I74" s="6">
        <v>1.4454</v>
      </c>
      <c r="J74" s="6">
        <v>16.7967</v>
      </c>
      <c r="K74" s="6">
        <v>53.76</v>
      </c>
    </row>
    <row r="75" spans="1:11" ht="12">
      <c r="A75" s="5" t="s">
        <v>29</v>
      </c>
      <c r="B75" s="5" t="s">
        <v>7</v>
      </c>
      <c r="C75" s="5">
        <v>375.6088</v>
      </c>
      <c r="D75" s="5">
        <v>293.8532</v>
      </c>
      <c r="E75" s="5">
        <v>81.7556</v>
      </c>
      <c r="F75" s="5">
        <v>27.8219</v>
      </c>
      <c r="G75" s="5">
        <v>27.8219</v>
      </c>
      <c r="H75" s="5">
        <v>0.4365</v>
      </c>
      <c r="I75" s="5">
        <v>0.9254</v>
      </c>
      <c r="J75" s="5">
        <v>16.927</v>
      </c>
      <c r="K75" s="5">
        <v>21.77</v>
      </c>
    </row>
    <row r="76" spans="1:11" ht="12">
      <c r="A76" s="6"/>
      <c r="B76" s="6" t="s">
        <v>9</v>
      </c>
      <c r="C76" s="6">
        <v>603.9478</v>
      </c>
      <c r="D76" s="6">
        <v>438.563</v>
      </c>
      <c r="E76" s="6">
        <v>165.3849</v>
      </c>
      <c r="F76" s="6">
        <v>37.7106</v>
      </c>
      <c r="G76" s="6">
        <v>37.7106</v>
      </c>
      <c r="H76" s="6">
        <v>0.44630000000000003</v>
      </c>
      <c r="I76" s="6">
        <v>0.8248000000000001</v>
      </c>
      <c r="J76" s="6">
        <v>11.482</v>
      </c>
      <c r="K76" s="6">
        <v>27.38</v>
      </c>
    </row>
    <row r="77" spans="1:11" ht="12">
      <c r="A77" s="7"/>
      <c r="B77" s="7" t="s">
        <v>11</v>
      </c>
      <c r="C77" s="7">
        <v>127.309</v>
      </c>
      <c r="D77" s="7">
        <v>60.1493</v>
      </c>
      <c r="E77" s="7">
        <v>67.1597</v>
      </c>
      <c r="F77" s="7">
        <v>111.655</v>
      </c>
      <c r="G77" s="7">
        <v>111.655</v>
      </c>
      <c r="H77" s="7">
        <v>0.7771</v>
      </c>
      <c r="I77" s="7">
        <v>1.4663</v>
      </c>
      <c r="J77" s="7">
        <v>15.5184</v>
      </c>
      <c r="K77" s="7">
        <v>52.75</v>
      </c>
    </row>
    <row r="78" spans="1:11" ht="12">
      <c r="A78" s="6" t="s">
        <v>30</v>
      </c>
      <c r="B78" s="6" t="s">
        <v>7</v>
      </c>
      <c r="C78" s="6">
        <v>364.8032</v>
      </c>
      <c r="D78" s="6">
        <v>293.8532</v>
      </c>
      <c r="E78" s="6">
        <v>70.95</v>
      </c>
      <c r="F78" s="6">
        <v>24.1447</v>
      </c>
      <c r="G78" s="6">
        <v>24.1447</v>
      </c>
      <c r="H78" s="6">
        <v>0.4001</v>
      </c>
      <c r="I78" s="6">
        <v>0.8123</v>
      </c>
      <c r="J78" s="6">
        <v>16.1566</v>
      </c>
      <c r="K78" s="6">
        <v>19.45</v>
      </c>
    </row>
    <row r="79" spans="1:11" ht="12">
      <c r="A79" s="6"/>
      <c r="B79" s="6" t="s">
        <v>9</v>
      </c>
      <c r="C79" s="6">
        <v>603.1667</v>
      </c>
      <c r="D79" s="6">
        <v>438.563</v>
      </c>
      <c r="E79" s="6">
        <v>164.6038</v>
      </c>
      <c r="F79" s="6">
        <v>37.5325</v>
      </c>
      <c r="G79" s="6">
        <v>37.5325</v>
      </c>
      <c r="H79" s="6">
        <v>0.46680000000000005</v>
      </c>
      <c r="I79" s="6">
        <v>0.8299000000000001</v>
      </c>
      <c r="J79" s="6">
        <v>11.4052</v>
      </c>
      <c r="K79" s="6">
        <v>27.29</v>
      </c>
    </row>
    <row r="80" spans="1:11" ht="12">
      <c r="A80" s="6"/>
      <c r="B80" s="6" t="s">
        <v>11</v>
      </c>
      <c r="C80" s="6">
        <v>118.5485</v>
      </c>
      <c r="D80" s="6">
        <v>60.1493</v>
      </c>
      <c r="E80" s="6">
        <v>58.3992</v>
      </c>
      <c r="F80" s="6">
        <v>97.0904</v>
      </c>
      <c r="G80" s="6">
        <v>97.0904</v>
      </c>
      <c r="H80" s="6">
        <v>0.6836</v>
      </c>
      <c r="I80" s="6">
        <v>1.4008</v>
      </c>
      <c r="J80" s="6">
        <v>16.927</v>
      </c>
      <c r="K80" s="6">
        <v>49.26</v>
      </c>
    </row>
    <row r="81" spans="1:11" ht="12">
      <c r="A81" s="5" t="s">
        <v>31</v>
      </c>
      <c r="B81" s="5" t="s">
        <v>7</v>
      </c>
      <c r="C81" s="5">
        <v>366.3951</v>
      </c>
      <c r="D81" s="5">
        <v>293.8532</v>
      </c>
      <c r="E81" s="5">
        <v>72.5419</v>
      </c>
      <c r="F81" s="5">
        <v>24.6864</v>
      </c>
      <c r="G81" s="5">
        <v>24.6864</v>
      </c>
      <c r="H81" s="5">
        <v>0.396</v>
      </c>
      <c r="I81" s="5">
        <v>0.8546</v>
      </c>
      <c r="J81" s="5">
        <v>17.312</v>
      </c>
      <c r="K81" s="5">
        <v>19.8</v>
      </c>
    </row>
    <row r="82" spans="1:11" ht="12">
      <c r="A82" s="6"/>
      <c r="B82" s="6" t="s">
        <v>9</v>
      </c>
      <c r="C82" s="6">
        <v>599.973</v>
      </c>
      <c r="D82" s="6">
        <v>438.563</v>
      </c>
      <c r="E82" s="6">
        <v>161.41</v>
      </c>
      <c r="F82" s="6">
        <v>36.8043</v>
      </c>
      <c r="G82" s="6">
        <v>36.8043</v>
      </c>
      <c r="H82" s="6">
        <v>0.4475</v>
      </c>
      <c r="I82" s="6">
        <v>0.8287</v>
      </c>
      <c r="J82" s="6">
        <v>11.4052</v>
      </c>
      <c r="K82" s="6">
        <v>26.9</v>
      </c>
    </row>
    <row r="83" spans="1:11" ht="12">
      <c r="A83" s="7"/>
      <c r="B83" s="7" t="s">
        <v>11</v>
      </c>
      <c r="C83" s="7">
        <v>127.8899</v>
      </c>
      <c r="D83" s="7">
        <v>60.1493</v>
      </c>
      <c r="E83" s="7">
        <v>67.7406</v>
      </c>
      <c r="F83" s="7">
        <v>112.6207</v>
      </c>
      <c r="G83" s="7">
        <v>112.6207</v>
      </c>
      <c r="H83" s="7">
        <v>0.7615000000000001</v>
      </c>
      <c r="I83" s="7">
        <v>1.4592</v>
      </c>
      <c r="J83" s="7">
        <v>17.9109</v>
      </c>
      <c r="K83" s="7">
        <v>52.97</v>
      </c>
    </row>
    <row r="84" spans="1:11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6" spans="1:11" ht="12">
      <c r="A86" s="9" t="s">
        <v>32</v>
      </c>
      <c r="B86" s="10" t="s">
        <v>7</v>
      </c>
      <c r="C86" s="10">
        <f>AVERAGE(C57,C60,C63,C66,C69,C72,C75,C78,C81)</f>
        <v>369.0381666666667</v>
      </c>
      <c r="D86" s="10">
        <f>AVERAGE(D57,D60,D63,D66,D69,D72,D75,D78,D81)</f>
        <v>293.8532</v>
      </c>
      <c r="E86" s="10">
        <f>AVERAGE(E57,E60,E63,E66,E69,E72,E75,E78,E81)</f>
        <v>75.18494444444445</v>
      </c>
      <c r="F86" s="10">
        <f>AVERAGE(F57,F60,F63,F66,F69,F72,F75,F78,F81)</f>
        <v>25.585866666666668</v>
      </c>
      <c r="G86" s="10">
        <f>AVERAGE(G57,G60,G63,G66,G69,G72,G75,G78,G81)</f>
        <v>25.585866666666668</v>
      </c>
      <c r="H86" s="10">
        <f>AVERAGE(H57,H60,H63,H66,H69,H72,H75,H78,H81)</f>
        <v>0.4164444444444445</v>
      </c>
      <c r="I86" s="10">
        <f>AVERAGE(I57,I60,I63,I66,I69,I72,I75,I78,I81)</f>
        <v>0.8820333333333333</v>
      </c>
      <c r="J86" s="10">
        <f>AVERAGE(J57,J60,J63,J66,J69,J72,J75,J78,J81)</f>
        <v>16.856155555555556</v>
      </c>
      <c r="K86" s="10">
        <f>AVERAGE(K57,K60,K63,K66,K69,K72,K75,K78,K81)</f>
        <v>20.362222222222222</v>
      </c>
    </row>
    <row r="87" spans="1:11" ht="12">
      <c r="A87" s="11"/>
      <c r="B87" s="12" t="s">
        <v>9</v>
      </c>
      <c r="C87" s="12">
        <f>AVERAGE(C58,C61,C64,C67,C70,C73,C76,C79,C82)</f>
        <v>602.1852777777777</v>
      </c>
      <c r="D87" s="12">
        <f>AVERAGE(D58,D61,D64,D67,D70,D73,D76,D79,D82)</f>
        <v>438.56300000000005</v>
      </c>
      <c r="E87" s="12">
        <f>AVERAGE(E58,E61,E64,E67,E70,E73,E76,E79,E82)</f>
        <v>163.62231111111112</v>
      </c>
      <c r="F87" s="12">
        <f>AVERAGE(F58,F61,F64,F67,F70,F73,F76,F79,F82)</f>
        <v>37.30872222222222</v>
      </c>
      <c r="G87" s="12">
        <f>AVERAGE(G58,G61,G64,G67,G70,G73,G76,G79,G82)</f>
        <v>37.30872222222222</v>
      </c>
      <c r="H87" s="12">
        <f>AVERAGE(H58,H61,H64,H67,H70,H73,H76,H79,H82)</f>
        <v>0.4456111111111111</v>
      </c>
      <c r="I87" s="12">
        <f>AVERAGE(I58,I61,I64,I67,I70,I73,I76,I79,I82)</f>
        <v>0.8094222222222224</v>
      </c>
      <c r="J87" s="12">
        <f>AVERAGE(J58,J61,J64,J67,J70,J73,J76,J79,J82)</f>
        <v>11.392166666666668</v>
      </c>
      <c r="K87" s="13">
        <f>AVERAGE(K58,K61,K64,K67,K70,K73,K76,K79,K82)</f>
        <v>27.16444444444444</v>
      </c>
    </row>
    <row r="88" spans="1:11" ht="12">
      <c r="A88" s="7"/>
      <c r="B88" s="14" t="s">
        <v>11</v>
      </c>
      <c r="C88" s="14">
        <f>AVERAGE(C59,C62,C65,C68,C71,C74,C77,C80,C83)</f>
        <v>128.68577777777776</v>
      </c>
      <c r="D88" s="14">
        <f>AVERAGE(D59,D62,D65,D68,D71,D74,D77,D80,D83)</f>
        <v>60.14929999999999</v>
      </c>
      <c r="E88" s="14">
        <f>AVERAGE(E59,E62,E65,E68,E71,E74,E77,E80,E83)</f>
        <v>68.53646666666666</v>
      </c>
      <c r="F88" s="14">
        <f>AVERAGE(F59,F62,F65,F68,F71,F74,F77,F80,F83)</f>
        <v>113.94387777777777</v>
      </c>
      <c r="G88" s="14">
        <f>AVERAGE(G59,G62,G65,G68,G71,G74,G77,G80,G83)</f>
        <v>113.94387777777777</v>
      </c>
      <c r="H88" s="14">
        <f>AVERAGE(H59,H62,H65,H68,H71,H74,H77,H80,H83)</f>
        <v>0.7807888888888889</v>
      </c>
      <c r="I88" s="14">
        <f>AVERAGE(I59,I62,I65,I68,I71,I74,I77,I80,I83)</f>
        <v>1.488722222222222</v>
      </c>
      <c r="J88" s="14">
        <f>AVERAGE(J59,J62,J65,J68,J71,J74,J77,J80,J83)</f>
        <v>17.43883333333333</v>
      </c>
      <c r="K88" s="14">
        <f>AVERAGE(K59,K62,K65,K68,K71,K74,K77,K80,K83)</f>
        <v>53.087777777777774</v>
      </c>
    </row>
    <row r="89" spans="1:11" ht="12">
      <c r="A89" s="9" t="s">
        <v>33</v>
      </c>
      <c r="B89" s="10" t="s">
        <v>7</v>
      </c>
      <c r="C89" s="15">
        <f>STDEV(C57,C60,C63,C66,C69,C72,C75,C78,C81)/C86</f>
        <v>0.012684753308641761</v>
      </c>
      <c r="D89" s="15">
        <f>STDEV(D57,D60,D63,D66,D69,D72,D75,D78,D81)/D86</f>
        <v>0</v>
      </c>
      <c r="E89" s="15">
        <f>STDEV(E57,E60,E63,E66,E69,E72,E75,E78,E81)/E86</f>
        <v>0.06226166711397283</v>
      </c>
      <c r="F89" s="15">
        <f>STDEV(F57,F60,F63,F66,F69,F72,F75,F78,F81)/F86</f>
        <v>0.06226180885416013</v>
      </c>
      <c r="G89" s="15">
        <f>STDEV(G57,G60,G63,G66,G69,G72,G75,G78,G81)/G86</f>
        <v>0.06226180885416013</v>
      </c>
      <c r="H89" s="15">
        <f>STDEV(H57,H60,H63,H66,H69,H72,H75,H78,H81)/H86</f>
        <v>0.05939216099241535</v>
      </c>
      <c r="I89" s="15">
        <f>STDEV(I57,I60,I63,I66,I69,I72,I75,I78,I81)/I86</f>
        <v>0.06257465817285973</v>
      </c>
      <c r="J89" s="15">
        <f>STDEV(J57,J60,J63,J66,J69,J72,J75,J78,J81)/J86</f>
        <v>0.04174004392804329</v>
      </c>
      <c r="K89" s="15">
        <f>STDEV(K57,K60,K63,K66,K69,K72,K75,K78,K81)/K86</f>
        <v>0.04923487755853079</v>
      </c>
    </row>
    <row r="90" spans="1:11" ht="12">
      <c r="A90" s="11"/>
      <c r="B90" s="12" t="s">
        <v>9</v>
      </c>
      <c r="C90" s="16">
        <f>STDEV(C58,C61,C64,C67,C70,C73,C76,C79,C82)/C87</f>
        <v>0.009930296690388992</v>
      </c>
      <c r="D90" s="16">
        <f>STDEV(D58,D61,D64,D67,D70,D73,D76,D79,D82)/D87</f>
        <v>1.5278009242533022E-16</v>
      </c>
      <c r="E90" s="16">
        <f>STDEV(E58,E61,E64,E67,E70,E73,E76,E79,E82)/E87</f>
        <v>0.03654700748050777</v>
      </c>
      <c r="F90" s="16">
        <f>STDEV(F58,F61,F64,F67,F70,F73,F76,F79,F82)/F87</f>
        <v>0.03654702505439016</v>
      </c>
      <c r="G90" s="16">
        <f>STDEV(G58,G61,G64,G67,G70,G73,G76,G79,G82)/G87</f>
        <v>0.03654702505439016</v>
      </c>
      <c r="H90" s="16">
        <f>STDEV(H58,H61,H64,H67,H70,H73,H76,H79,H82)/H87</f>
        <v>0.053856218518492316</v>
      </c>
      <c r="I90" s="16">
        <f>STDEV(I58,I61,I64,I67,I70,I73,I76,I79,I82)/I87</f>
        <v>0.041665226359769617</v>
      </c>
      <c r="J90" s="16">
        <f>STDEV(J58,J61,J64,J67,J70,J73,J76,J79,J82)/J87</f>
        <v>0.005880769062046605</v>
      </c>
      <c r="K90" s="16">
        <f>STDEV(K58,K61,K64,K67,K70,K73,K76,K79,K82)/K87</f>
        <v>0.026672862897631277</v>
      </c>
    </row>
    <row r="91" spans="1:11" ht="12">
      <c r="A91" s="7"/>
      <c r="B91" s="14" t="s">
        <v>11</v>
      </c>
      <c r="C91" s="17">
        <f>STDEV(C59,C62,C65,C68,C71,C74,C77,C80,C83)/C88</f>
        <v>0.06272754894524603</v>
      </c>
      <c r="D91" s="17">
        <f>STDEV(D59,D62,D65,D68,D71,D74,D77,D80,D83)/D88</f>
        <v>1.3924454581003045E-16</v>
      </c>
      <c r="E91" s="17">
        <f>STDEV(E59,E62,E65,E68,E71,E74,E77,E80,E83)/E88</f>
        <v>0.11777858958562623</v>
      </c>
      <c r="F91" s="17">
        <f>STDEV(F59,F62,F65,F68,F71,F74,F77,F80,F83)/F88</f>
        <v>0.11777879708932779</v>
      </c>
      <c r="G91" s="17">
        <f>STDEV(G59,G62,G65,G68,G71,G74,G77,G80,G83)/G88</f>
        <v>0.11777879708932779</v>
      </c>
      <c r="H91" s="17">
        <f>STDEV(H59,H62,H65,H68,H71,H74,H77,H80,H83)/H88</f>
        <v>0.10013694169620113</v>
      </c>
      <c r="I91" s="17">
        <f>STDEV(I59,I62,I65,I68,I71,I74,I77,I80,I83)/I88</f>
        <v>0.05984205530751354</v>
      </c>
      <c r="J91" s="17">
        <f>STDEV(J59,J62,J65,J68,J71,J74,J77,J80,J83)/J88</f>
        <v>0.08891216374405227</v>
      </c>
      <c r="K91" s="17">
        <f>STDEV(K59,K62,K65,K68,K71,K74,K77,K80,K83)/K88</f>
        <v>0.05760219027059099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2008-02-21T14:49:22Z</dcterms:created>
  <dcterms:modified xsi:type="dcterms:W3CDTF">2008-03-12T21:46:54Z</dcterms:modified>
  <cp:category/>
  <cp:version/>
  <cp:contentType/>
  <cp:contentStatus/>
  <cp:revision>11</cp:revision>
</cp:coreProperties>
</file>